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MIRO\_AAAAAAA_2022\LUNA\"/>
    </mc:Choice>
  </mc:AlternateContent>
  <bookViews>
    <workbookView xWindow="0" yWindow="0" windowWidth="28800" windowHeight="1203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7" i="1" l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6" i="1"/>
  <c r="H6" i="1" s="1"/>
  <c r="H21" i="1" l="1"/>
</calcChain>
</file>

<file path=xl/sharedStrings.xml><?xml version="1.0" encoding="utf-8"?>
<sst xmlns="http://schemas.openxmlformats.org/spreadsheetml/2006/main" count="69" uniqueCount="61">
  <si>
    <t>Rocker board PROFI 104x33x24</t>
  </si>
  <si>
    <t>Rocker board PROFI 104x33x24 (bottom cork)</t>
  </si>
  <si>
    <t>Rocker board PROFI Limited Edition 104x33x24 (bottom cork)</t>
  </si>
  <si>
    <t>Rocking chair 90x45x45</t>
  </si>
  <si>
    <t>Table for rocking chair 90x45</t>
  </si>
  <si>
    <t>Mattress for a rocking chair 120x45</t>
  </si>
  <si>
    <t xml:space="preserve">Sports complex for kids </t>
  </si>
  <si>
    <t>LNA-BordPRO</t>
  </si>
  <si>
    <t>LNA-BordPRO_CRK</t>
  </si>
  <si>
    <t>LNA-BordPRO_CRKE</t>
  </si>
  <si>
    <t>LNA-BordPRO_CRKT</t>
  </si>
  <si>
    <t>LNA-BordPRO_CRKZ</t>
  </si>
  <si>
    <t>Balančna hojdačka Profi</t>
  </si>
  <si>
    <t>Balančna hojdačka Profi korok</t>
  </si>
  <si>
    <t>Balančna hojdačka Profi Eben</t>
  </si>
  <si>
    <t>Balančna hojdačka Profi Zebra</t>
  </si>
  <si>
    <t>Balančna hojdačka Profi Teak</t>
  </si>
  <si>
    <t>LNA-MATT_Beige</t>
  </si>
  <si>
    <t>Matrac béžový</t>
  </si>
  <si>
    <t>LNA-MATT_Blue</t>
  </si>
  <si>
    <t>Matrac modrý</t>
  </si>
  <si>
    <t>LNA-MATT_Pink</t>
  </si>
  <si>
    <t>Matrac ružový</t>
  </si>
  <si>
    <t>LNA-Pikler</t>
  </si>
  <si>
    <t>LNA-Pikler_Blue</t>
  </si>
  <si>
    <t>Pikler lakovany</t>
  </si>
  <si>
    <t>Pikler modry</t>
  </si>
  <si>
    <t>LNA-Pikler_Pink</t>
  </si>
  <si>
    <t>Pikler ružový</t>
  </si>
  <si>
    <t>LNA-Swing_C</t>
  </si>
  <si>
    <t>Kreslo farebny mix</t>
  </si>
  <si>
    <t>LNA-Swing_GT</t>
  </si>
  <si>
    <t>Kreslo zeleno tyrkysove</t>
  </si>
  <si>
    <t>Kreslo ružovo šede</t>
  </si>
  <si>
    <t>LNA-Swing_PG</t>
  </si>
  <si>
    <t>LNA-TABLE</t>
  </si>
  <si>
    <t>Stolikova doska</t>
  </si>
  <si>
    <t>Balančná doska Rockerboard PROFI</t>
  </si>
  <si>
    <t>Balančná doska Rockerboard PROFI s korkovým spodkom</t>
  </si>
  <si>
    <t xml:space="preserve">Balančná doska Rockerboard PROFI s korkovým spodkom - ebenové drevo </t>
  </si>
  <si>
    <t>Balančná doska Rockerboard PROFI s korkovým spodkom - Zebrano</t>
  </si>
  <si>
    <t xml:space="preserve">Balančná doska Rockerboard PROFI s korkovým spodkom - Teakové drevo </t>
  </si>
  <si>
    <t>Herná zostava / Piklerovej trojuholnik so šmykľavkou a lezeckou stenov Sport Complex ružový</t>
  </si>
  <si>
    <t>Herná zostava / Piklerovej trojuholnik so šmykľavkou a lezeckou stenou Sport Complex modrý</t>
  </si>
  <si>
    <t>Herná zostava / Herná zostava /Piklerovej trojuholnik so šmykľavkou a lezeckou stenou Sport Complex lakovaný</t>
  </si>
  <si>
    <t xml:space="preserve">Matrac ružový pre Rocking Swing hojdacie kreslo </t>
  </si>
  <si>
    <t>Matrac béžový pre Rocking Swing hojdacie kreslo</t>
  </si>
  <si>
    <t>Matrac modrý pre Rocking Swing hojdacie kreslo</t>
  </si>
  <si>
    <t>Stoliková doska pre hojdacie kreslo Rocking swing</t>
  </si>
  <si>
    <t>Drevené hojdacie kreslo Rocking swing (zeleno tyrkysová)</t>
  </si>
  <si>
    <t>Drevené hojdacie kreslo Rocking swing (ružovo šedá)</t>
  </si>
  <si>
    <t>Drevené hojdacie kreslo Rocking swing (farebný mix)</t>
  </si>
  <si>
    <t>Picture</t>
  </si>
  <si>
    <t>Product nr.</t>
  </si>
  <si>
    <t>Product name 2</t>
  </si>
  <si>
    <t>Q-ty in order_ (pieces)</t>
  </si>
  <si>
    <t xml:space="preserve">Wholesale Net Price, € </t>
  </si>
  <si>
    <t>Total Net price, €</t>
  </si>
  <si>
    <t>Retail Price, €  inc. VAT</t>
  </si>
  <si>
    <t xml:space="preserve">stock card name </t>
  </si>
  <si>
    <t>Product name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</si>
</sst>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7" formatCode="#,##0.0\ &quot;€&quot;"/>
    <numFmt numFmtId="168" formatCode="#,##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DBD7BF"/>
        <bgColor indexed="64"/>
      </patternFill>
    </fill>
    <fill>
      <patternFill patternType="solid">
        <fgColor theme="9" tint="0.59999389629810485"/>
        <bgColor rgb="FFC2D69B"/>
      </patternFill>
    </fill>
    <fill>
      <patternFill patternType="solid">
        <fgColor rgb="FFFFD47D"/>
        <bgColor indexed="64"/>
      </patternFill>
    </fill>
    <fill>
      <patternFill patternType="solid">
        <fgColor rgb="FFFFD47D"/>
        <bgColor rgb="FFFABF8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68" fontId="0" fillId="0" borderId="0" xfId="0" applyNumberFormat="1" applyFill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D47D"/>
      <color rgb="FFDBD7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11</xdr:row>
      <xdr:rowOff>0</xdr:rowOff>
    </xdr:from>
    <xdr:to>
      <xdr:col>1</xdr:col>
      <xdr:colOff>1534863</xdr:colOff>
      <xdr:row>11</xdr:row>
      <xdr:rowOff>1047750</xdr:rowOff>
    </xdr:to>
    <xdr:pic>
      <xdr:nvPicPr>
        <xdr:cNvPr id="22" name="Obrázok 21" descr="https://d6scj24zvfbbo.cloudfront.net/2bbeac9a2398917314a95486763bf9db/200003943-1a2e11a2e3/450/0-291%20sq-9.jpg?ph=c5a080191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249" r="32" b="17501"/>
        <a:stretch/>
      </xdr:blipFill>
      <xdr:spPr bwMode="auto">
        <a:xfrm>
          <a:off x="2552701" y="6591300"/>
          <a:ext cx="1534862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1533525</xdr:colOff>
      <xdr:row>12</xdr:row>
      <xdr:rowOff>1053787</xdr:rowOff>
    </xdr:to>
    <xdr:pic>
      <xdr:nvPicPr>
        <xdr:cNvPr id="25" name="Obrázok 24" descr="https://d6scj24zvfbbo.cloudfront.net/2bbeac9a2398917314a95486763bf9db/200003942-eae42eae45/450/0-188-0.jpg?ph=c5a080191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11" t="1671" r="11778" b="12374"/>
        <a:stretch/>
      </xdr:blipFill>
      <xdr:spPr bwMode="auto">
        <a:xfrm>
          <a:off x="2552700" y="7762875"/>
          <a:ext cx="1533525" cy="1053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1504950</xdr:colOff>
      <xdr:row>13</xdr:row>
      <xdr:rowOff>992958</xdr:rowOff>
    </xdr:to>
    <xdr:pic>
      <xdr:nvPicPr>
        <xdr:cNvPr id="27" name="Obrázok 26" descr="https://d6scj24zvfbbo.cloudfront.net/2bbeac9a2398917314a95486763bf9db/200003913-183ba183bc/0-192-0.jpg?ph=c5a080191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324" r="3735" b="23432"/>
        <a:stretch/>
      </xdr:blipFill>
      <xdr:spPr bwMode="auto">
        <a:xfrm>
          <a:off x="2552700" y="8848725"/>
          <a:ext cx="1504950" cy="992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1543050</xdr:colOff>
      <xdr:row>17</xdr:row>
      <xdr:rowOff>1025271</xdr:rowOff>
    </xdr:to>
    <xdr:pic>
      <xdr:nvPicPr>
        <xdr:cNvPr id="32" name="Obrázok 31" descr="https://d6scj24zvfbbo.cloudfront.net/2bbeac9a2398917314a95486763bf9db/200003780-8175281755/450/0-1581.jpg?ph=c5a080191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13192125"/>
          <a:ext cx="1543050" cy="1025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1562100</xdr:colOff>
      <xdr:row>19</xdr:row>
      <xdr:rowOff>1037929</xdr:rowOff>
    </xdr:to>
    <xdr:pic>
      <xdr:nvPicPr>
        <xdr:cNvPr id="33" name="Obrázok 32" descr="https://d6scj24zvfbbo.cloudfront.net/2bbeac9a2398917314a95486763bf9db/200003782-233e5233e8/450/0-225.jpg?ph=c5a080191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15363825"/>
          <a:ext cx="1562100" cy="103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1562100</xdr:colOff>
      <xdr:row>18</xdr:row>
      <xdr:rowOff>1037929</xdr:rowOff>
    </xdr:to>
    <xdr:pic>
      <xdr:nvPicPr>
        <xdr:cNvPr id="34" name="Obrázok 33" descr="https://d6scj24zvfbbo.cloudfront.net/2bbeac9a2398917314a95486763bf9db/200003781-763db763dd/450/0-283%20%D0%B1%D0%B5%D0%B7.jpg?ph=c5a080191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14277975"/>
          <a:ext cx="1562100" cy="103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1276349</xdr:colOff>
      <xdr:row>16</xdr:row>
      <xdr:rowOff>0</xdr:rowOff>
    </xdr:from>
    <xdr:to>
      <xdr:col>1</xdr:col>
      <xdr:colOff>1535312</xdr:colOff>
      <xdr:row>16</xdr:row>
      <xdr:rowOff>895350</xdr:rowOff>
    </xdr:to>
    <xdr:pic>
      <xdr:nvPicPr>
        <xdr:cNvPr id="36" name="Obrázok 35" descr="https://d6scj24zvfbbo.cloudfront.net/2bbeac9a2398917314a95486763bf9db/200004037-935d4935d8/450/pink%20bez%20%C5%A1titka.jpg?ph=c5a080191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09" b="28037"/>
        <a:stretch/>
      </xdr:blipFill>
      <xdr:spPr bwMode="auto">
        <a:xfrm>
          <a:off x="2552699" y="12106275"/>
          <a:ext cx="1535313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1276349</xdr:colOff>
      <xdr:row>14</xdr:row>
      <xdr:rowOff>1085849</xdr:rowOff>
    </xdr:from>
    <xdr:to>
      <xdr:col>1</xdr:col>
      <xdr:colOff>1538288</xdr:colOff>
      <xdr:row>15</xdr:row>
      <xdr:rowOff>904874</xdr:rowOff>
    </xdr:to>
    <xdr:pic>
      <xdr:nvPicPr>
        <xdr:cNvPr id="37" name="Obrázok 36" descr="https://d6scj24zvfbbo.cloudfront.net/2bbeac9a2398917314a95486763bf9db/200004038-b8347b834b/450/blue%20bez%20%C5%A0titka.jpg?ph=c5a080191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07" t="16091" r="11950" b="17651"/>
        <a:stretch/>
      </xdr:blipFill>
      <xdr:spPr bwMode="auto">
        <a:xfrm>
          <a:off x="2552699" y="11020424"/>
          <a:ext cx="153828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1524000</xdr:colOff>
      <xdr:row>14</xdr:row>
      <xdr:rowOff>961957</xdr:rowOff>
    </xdr:to>
    <xdr:pic>
      <xdr:nvPicPr>
        <xdr:cNvPr id="38" name="Obrázok 37" descr="https://d6scj24zvfbbo.cloudfront.net/2bbeac9a2398917314a95486763bf9db/200003990-08fb408fb6/450/beige%20sq-3.jpg?ph=c5a080191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26" t="1869" r="8716" b="14953"/>
        <a:stretch/>
      </xdr:blipFill>
      <xdr:spPr bwMode="auto">
        <a:xfrm>
          <a:off x="2552700" y="9934575"/>
          <a:ext cx="1524000" cy="961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1524000</xdr:colOff>
      <xdr:row>10</xdr:row>
      <xdr:rowOff>1101379</xdr:rowOff>
    </xdr:to>
    <xdr:pic>
      <xdr:nvPicPr>
        <xdr:cNvPr id="40" name="Obrázok 39" descr="https://d6scj24zvfbbo.cloudfront.net/2bbeac9a2398917314a95486763bf9db/200003977-be1eebe1f1/0-253-6.jpg?ph=c5a080191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80" t="13888" r="11935" b="6481"/>
        <a:stretch/>
      </xdr:blipFill>
      <xdr:spPr bwMode="auto">
        <a:xfrm>
          <a:off x="2552700" y="5505450"/>
          <a:ext cx="1524000" cy="110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1514476</xdr:colOff>
      <xdr:row>9</xdr:row>
      <xdr:rowOff>800100</xdr:rowOff>
    </xdr:to>
    <xdr:pic>
      <xdr:nvPicPr>
        <xdr:cNvPr id="41" name="Obrázok 40" descr="https://d6scj24zvfbbo.cloudfront.net/2bbeac9a2398917314a95486763bf9db/200003834-75c4575c48/Balancna%20doska%20teak.jpg?ph=c5a080191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815" r="531" b="9688"/>
        <a:stretch/>
      </xdr:blipFill>
      <xdr:spPr bwMode="auto">
        <a:xfrm>
          <a:off x="2552700" y="4419600"/>
          <a:ext cx="1514476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1541319</xdr:colOff>
      <xdr:row>8</xdr:row>
      <xdr:rowOff>847725</xdr:rowOff>
    </xdr:to>
    <xdr:pic>
      <xdr:nvPicPr>
        <xdr:cNvPr id="42" name="Obrázok 41" descr="https://d6scj24zvfbbo.cloudfront.net/2bbeac9a2398917314a95486763bf9db/200003833-018f7018fa/Balancna%20doska%20zebrano.jpg?ph=c5a080191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13813" r="-720" b="15281"/>
        <a:stretch/>
      </xdr:blipFill>
      <xdr:spPr bwMode="auto">
        <a:xfrm>
          <a:off x="2552700" y="3333750"/>
          <a:ext cx="1541319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1533525</xdr:colOff>
      <xdr:row>7</xdr:row>
      <xdr:rowOff>794748</xdr:rowOff>
    </xdr:to>
    <xdr:pic>
      <xdr:nvPicPr>
        <xdr:cNvPr id="43" name="Obrázok 42" descr="https://d6scj24zvfbbo.cloudfront.net/2bbeac9a2398917314a95486763bf9db/200003835-192ad192b0/Balancna%20doska%20ebone.jpg?ph=c5a080191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577" r="725" b="11812"/>
        <a:stretch/>
      </xdr:blipFill>
      <xdr:spPr bwMode="auto">
        <a:xfrm>
          <a:off x="2552700" y="2247900"/>
          <a:ext cx="1533525" cy="794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1597068</xdr:colOff>
      <xdr:row>6</xdr:row>
      <xdr:rowOff>857250</xdr:rowOff>
    </xdr:to>
    <xdr:pic>
      <xdr:nvPicPr>
        <xdr:cNvPr id="44" name="Obrázok 43" descr="https://d6scj24zvfbbo.cloudfront.net/2bbeac9a2398917314a95486763bf9db/200003837-db249db24c/Balancna%20doska%20cork.jpg?ph=c5a080191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80" r="730" b="20126"/>
        <a:stretch/>
      </xdr:blipFill>
      <xdr:spPr bwMode="auto">
        <a:xfrm>
          <a:off x="2552700" y="1162050"/>
          <a:ext cx="1597068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1409700</xdr:colOff>
      <xdr:row>5</xdr:row>
      <xdr:rowOff>647700</xdr:rowOff>
    </xdr:to>
    <xdr:pic>
      <xdr:nvPicPr>
        <xdr:cNvPr id="45" name="Obrázok 44" descr="https://d6scj24zvfbbo.cloudfront.net/2bbeac9a2398917314a95486763bf9db/200003712-0e6ae0e6b1/1%D0%BD%D0%B0%D1%82%D1%83%D1%80%D0%B0.jpg?ph=c5a080191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88" t="28161" r="15221" b="22519"/>
        <a:stretch/>
      </xdr:blipFill>
      <xdr:spPr bwMode="auto">
        <a:xfrm>
          <a:off x="2552700" y="190500"/>
          <a:ext cx="14097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47625</xdr:rowOff>
    </xdr:from>
    <xdr:to>
      <xdr:col>1</xdr:col>
      <xdr:colOff>838200</xdr:colOff>
      <xdr:row>3</xdr:row>
      <xdr:rowOff>124568</xdr:rowOff>
    </xdr:to>
    <xdr:pic>
      <xdr:nvPicPr>
        <xdr:cNvPr id="46" name="Obrázok 4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4775" y="47625"/>
          <a:ext cx="1990725" cy="734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N5" sqref="N5"/>
    </sheetView>
  </sheetViews>
  <sheetFormatPr defaultRowHeight="15" x14ac:dyDescent="0.25"/>
  <cols>
    <col min="1" max="1" width="18.85546875" bestFit="1" customWidth="1"/>
    <col min="2" max="2" width="24.28515625" customWidth="1"/>
    <col min="3" max="3" width="15.42578125" customWidth="1"/>
    <col min="4" max="4" width="26.5703125" customWidth="1"/>
    <col min="5" max="5" width="19.5703125" customWidth="1"/>
    <col min="6" max="6" width="14.140625" customWidth="1"/>
    <col min="7" max="7" width="11.85546875" customWidth="1"/>
    <col min="8" max="8" width="13" customWidth="1"/>
    <col min="9" max="9" width="11.140625" customWidth="1"/>
  </cols>
  <sheetData>
    <row r="1" spans="1:9" ht="17.25" customHeight="1" x14ac:dyDescent="0.25">
      <c r="A1" s="14"/>
      <c r="B1" s="14"/>
      <c r="C1" s="14"/>
      <c r="D1" s="14"/>
      <c r="E1" s="14"/>
      <c r="F1" s="14"/>
      <c r="G1" s="14"/>
      <c r="H1" s="14"/>
    </row>
    <row r="2" spans="1:9" ht="17.25" customHeight="1" x14ac:dyDescent="0.25">
      <c r="A2" s="14"/>
      <c r="B2" s="14"/>
      <c r="C2" s="14"/>
      <c r="D2" s="14"/>
      <c r="E2" s="14"/>
      <c r="F2" s="14"/>
      <c r="G2" s="14"/>
      <c r="H2" s="14"/>
    </row>
    <row r="3" spans="1:9" ht="17.25" customHeight="1" x14ac:dyDescent="0.25">
      <c r="A3" s="14"/>
      <c r="B3" s="14"/>
      <c r="C3" s="14"/>
      <c r="D3" s="14"/>
      <c r="E3" s="14"/>
      <c r="F3" s="14"/>
      <c r="G3" s="14"/>
      <c r="H3" s="14"/>
    </row>
    <row r="4" spans="1:9" ht="17.25" customHeight="1" x14ac:dyDescent="0.25">
      <c r="A4" s="14"/>
      <c r="B4" s="14"/>
      <c r="C4" s="14"/>
      <c r="D4" s="14"/>
      <c r="E4" s="14"/>
      <c r="F4" s="14"/>
      <c r="G4" s="14"/>
      <c r="H4" s="14"/>
    </row>
    <row r="5" spans="1:9" ht="53.25" customHeight="1" x14ac:dyDescent="0.25">
      <c r="A5" s="11" t="s">
        <v>53</v>
      </c>
      <c r="B5" s="11" t="s">
        <v>52</v>
      </c>
      <c r="C5" s="11" t="s">
        <v>59</v>
      </c>
      <c r="D5" s="11" t="s">
        <v>60</v>
      </c>
      <c r="E5" s="11" t="s">
        <v>54</v>
      </c>
      <c r="F5" s="12" t="s">
        <v>55</v>
      </c>
      <c r="G5" s="13" t="s">
        <v>56</v>
      </c>
      <c r="H5" s="13" t="s">
        <v>57</v>
      </c>
      <c r="I5" s="15" t="s">
        <v>58</v>
      </c>
    </row>
    <row r="6" spans="1:9" ht="69" customHeight="1" x14ac:dyDescent="0.25">
      <c r="A6" s="4" t="s">
        <v>7</v>
      </c>
      <c r="B6" s="5"/>
      <c r="C6" s="9" t="s">
        <v>12</v>
      </c>
      <c r="D6" s="9" t="s">
        <v>37</v>
      </c>
      <c r="E6" s="10" t="s">
        <v>0</v>
      </c>
      <c r="F6" s="6"/>
      <c r="G6" s="7">
        <f>SUM(I6*0.75)/1.2</f>
        <v>72.5</v>
      </c>
      <c r="H6" s="7">
        <f>SUM(F6*G6)</f>
        <v>0</v>
      </c>
      <c r="I6" s="2">
        <v>116</v>
      </c>
    </row>
    <row r="7" spans="1:9" ht="72.75" customHeight="1" x14ac:dyDescent="0.25">
      <c r="A7" s="4" t="s">
        <v>8</v>
      </c>
      <c r="B7" s="4"/>
      <c r="C7" s="9" t="s">
        <v>13</v>
      </c>
      <c r="D7" s="9" t="s">
        <v>38</v>
      </c>
      <c r="E7" s="10" t="s">
        <v>1</v>
      </c>
      <c r="F7" s="6"/>
      <c r="G7" s="7">
        <f>SUM(I7*0.75)/1.2</f>
        <v>74.375</v>
      </c>
      <c r="H7" s="7">
        <f t="shared" ref="H7:H20" si="0">SUM(F7*G7)</f>
        <v>0</v>
      </c>
      <c r="I7" s="2">
        <v>119</v>
      </c>
    </row>
    <row r="8" spans="1:9" ht="69.75" customHeight="1" x14ac:dyDescent="0.25">
      <c r="A8" s="4" t="s">
        <v>9</v>
      </c>
      <c r="B8" s="4"/>
      <c r="C8" s="9" t="s">
        <v>14</v>
      </c>
      <c r="D8" s="9" t="s">
        <v>39</v>
      </c>
      <c r="E8" s="9" t="s">
        <v>2</v>
      </c>
      <c r="F8" s="6"/>
      <c r="G8" s="7">
        <f>SUM(I8*0.75)/1.2</f>
        <v>84.375</v>
      </c>
      <c r="H8" s="7">
        <f t="shared" si="0"/>
        <v>0</v>
      </c>
      <c r="I8" s="3">
        <v>135</v>
      </c>
    </row>
    <row r="9" spans="1:9" ht="72.75" customHeight="1" x14ac:dyDescent="0.25">
      <c r="A9" s="4" t="s">
        <v>11</v>
      </c>
      <c r="B9" s="4"/>
      <c r="C9" s="9" t="s">
        <v>15</v>
      </c>
      <c r="D9" s="9" t="s">
        <v>40</v>
      </c>
      <c r="E9" s="9" t="s">
        <v>2</v>
      </c>
      <c r="F9" s="6"/>
      <c r="G9" s="7">
        <f>SUM(I9*0.75)/1.2</f>
        <v>84.375</v>
      </c>
      <c r="H9" s="7">
        <f t="shared" si="0"/>
        <v>0</v>
      </c>
      <c r="I9" s="3">
        <v>135</v>
      </c>
    </row>
    <row r="10" spans="1:9" ht="72.75" customHeight="1" x14ac:dyDescent="0.25">
      <c r="A10" s="4" t="s">
        <v>10</v>
      </c>
      <c r="B10" s="4"/>
      <c r="C10" s="9" t="s">
        <v>16</v>
      </c>
      <c r="D10" s="9" t="s">
        <v>41</v>
      </c>
      <c r="E10" s="9" t="s">
        <v>2</v>
      </c>
      <c r="F10" s="6"/>
      <c r="G10" s="7">
        <f>SUM(I10*0.75)/1.2</f>
        <v>84.375</v>
      </c>
      <c r="H10" s="7">
        <f t="shared" si="0"/>
        <v>0</v>
      </c>
      <c r="I10" s="3">
        <v>135</v>
      </c>
    </row>
    <row r="11" spans="1:9" ht="91.5" customHeight="1" x14ac:dyDescent="0.25">
      <c r="A11" s="4" t="s">
        <v>29</v>
      </c>
      <c r="B11" s="4"/>
      <c r="C11" s="9" t="s">
        <v>30</v>
      </c>
      <c r="D11" s="9" t="s">
        <v>51</v>
      </c>
      <c r="E11" s="9" t="s">
        <v>3</v>
      </c>
      <c r="F11" s="6"/>
      <c r="G11" s="7">
        <f>SUM(I11*0.75)/1.2</f>
        <v>74.375</v>
      </c>
      <c r="H11" s="7">
        <f t="shared" si="0"/>
        <v>0</v>
      </c>
      <c r="I11" s="3">
        <v>119</v>
      </c>
    </row>
    <row r="12" spans="1:9" ht="92.25" customHeight="1" x14ac:dyDescent="0.25">
      <c r="A12" s="4" t="s">
        <v>34</v>
      </c>
      <c r="B12" s="4"/>
      <c r="C12" s="9" t="s">
        <v>33</v>
      </c>
      <c r="D12" s="9" t="s">
        <v>50</v>
      </c>
      <c r="E12" s="9" t="s">
        <v>3</v>
      </c>
      <c r="F12" s="6"/>
      <c r="G12" s="7">
        <f>SUM(I12*0.75)/1.2</f>
        <v>74.375</v>
      </c>
      <c r="H12" s="7">
        <f t="shared" si="0"/>
        <v>0</v>
      </c>
      <c r="I12" s="3">
        <v>119</v>
      </c>
    </row>
    <row r="13" spans="1:9" ht="85.5" customHeight="1" x14ac:dyDescent="0.25">
      <c r="A13" s="4" t="s">
        <v>31</v>
      </c>
      <c r="B13" s="4"/>
      <c r="C13" s="9" t="s">
        <v>32</v>
      </c>
      <c r="D13" s="9" t="s">
        <v>49</v>
      </c>
      <c r="E13" s="9" t="s">
        <v>3</v>
      </c>
      <c r="F13" s="6"/>
      <c r="G13" s="7">
        <f>SUM(I13*0.75)/1.2</f>
        <v>74.375</v>
      </c>
      <c r="H13" s="7">
        <f t="shared" si="0"/>
        <v>0</v>
      </c>
      <c r="I13" s="3">
        <v>119</v>
      </c>
    </row>
    <row r="14" spans="1:9" ht="85.5" customHeight="1" x14ac:dyDescent="0.25">
      <c r="A14" s="4" t="s">
        <v>35</v>
      </c>
      <c r="B14" s="4"/>
      <c r="C14" s="9" t="s">
        <v>36</v>
      </c>
      <c r="D14" s="9" t="s">
        <v>48</v>
      </c>
      <c r="E14" s="10" t="s">
        <v>4</v>
      </c>
      <c r="F14" s="6"/>
      <c r="G14" s="7">
        <f>SUM(I14*0.75)/1.2</f>
        <v>21.875</v>
      </c>
      <c r="H14" s="7">
        <f t="shared" si="0"/>
        <v>0</v>
      </c>
      <c r="I14" s="2">
        <v>35</v>
      </c>
    </row>
    <row r="15" spans="1:9" ht="85.5" customHeight="1" x14ac:dyDescent="0.25">
      <c r="A15" s="4" t="s">
        <v>17</v>
      </c>
      <c r="B15" s="4"/>
      <c r="C15" s="9" t="s">
        <v>18</v>
      </c>
      <c r="D15" s="9" t="s">
        <v>46</v>
      </c>
      <c r="E15" s="10" t="s">
        <v>5</v>
      </c>
      <c r="F15" s="6"/>
      <c r="G15" s="7">
        <f>SUM(I15*0.75)/1.2</f>
        <v>30.625</v>
      </c>
      <c r="H15" s="7">
        <f t="shared" si="0"/>
        <v>0</v>
      </c>
      <c r="I15" s="2">
        <v>49</v>
      </c>
    </row>
    <row r="16" spans="1:9" ht="85.5" customHeight="1" x14ac:dyDescent="0.25">
      <c r="A16" s="4" t="s">
        <v>19</v>
      </c>
      <c r="B16" s="4"/>
      <c r="C16" s="9" t="s">
        <v>20</v>
      </c>
      <c r="D16" s="9" t="s">
        <v>47</v>
      </c>
      <c r="E16" s="10" t="s">
        <v>5</v>
      </c>
      <c r="F16" s="6"/>
      <c r="G16" s="7">
        <f>SUM(I16*0.75)/1.2</f>
        <v>30.625</v>
      </c>
      <c r="H16" s="7">
        <f t="shared" si="0"/>
        <v>0</v>
      </c>
      <c r="I16" s="2">
        <v>49</v>
      </c>
    </row>
    <row r="17" spans="1:9" ht="85.5" customHeight="1" x14ac:dyDescent="0.25">
      <c r="A17" s="4" t="s">
        <v>21</v>
      </c>
      <c r="B17" s="4"/>
      <c r="C17" s="9" t="s">
        <v>22</v>
      </c>
      <c r="D17" s="9" t="s">
        <v>45</v>
      </c>
      <c r="E17" s="10" t="s">
        <v>5</v>
      </c>
      <c r="F17" s="6"/>
      <c r="G17" s="7">
        <f>SUM(I17*0.75)/1.2</f>
        <v>30.625</v>
      </c>
      <c r="H17" s="7">
        <f t="shared" si="0"/>
        <v>0</v>
      </c>
      <c r="I17" s="2">
        <v>49</v>
      </c>
    </row>
    <row r="18" spans="1:9" ht="85.5" customHeight="1" x14ac:dyDescent="0.25">
      <c r="A18" s="4" t="s">
        <v>23</v>
      </c>
      <c r="B18" s="4"/>
      <c r="C18" s="9" t="s">
        <v>25</v>
      </c>
      <c r="D18" s="9" t="s">
        <v>44</v>
      </c>
      <c r="E18" s="10" t="s">
        <v>6</v>
      </c>
      <c r="F18" s="6"/>
      <c r="G18" s="7">
        <f>SUM(I18*0.75)/1.2</f>
        <v>105.625</v>
      </c>
      <c r="H18" s="7">
        <f t="shared" si="0"/>
        <v>0</v>
      </c>
      <c r="I18" s="2">
        <v>169</v>
      </c>
    </row>
    <row r="19" spans="1:9" ht="85.5" customHeight="1" x14ac:dyDescent="0.25">
      <c r="A19" s="4" t="s">
        <v>24</v>
      </c>
      <c r="B19" s="4"/>
      <c r="C19" s="9" t="s">
        <v>26</v>
      </c>
      <c r="D19" s="9" t="s">
        <v>43</v>
      </c>
      <c r="E19" s="10" t="s">
        <v>6</v>
      </c>
      <c r="F19" s="6"/>
      <c r="G19" s="7">
        <f>SUM(I19*0.75)/1.2</f>
        <v>105.625</v>
      </c>
      <c r="H19" s="7">
        <f t="shared" si="0"/>
        <v>0</v>
      </c>
      <c r="I19" s="2">
        <v>169</v>
      </c>
    </row>
    <row r="20" spans="1:9" ht="85.5" customHeight="1" x14ac:dyDescent="0.25">
      <c r="A20" s="4" t="s">
        <v>27</v>
      </c>
      <c r="B20" s="4"/>
      <c r="C20" s="9" t="s">
        <v>28</v>
      </c>
      <c r="D20" s="9" t="s">
        <v>42</v>
      </c>
      <c r="E20" s="10" t="s">
        <v>6</v>
      </c>
      <c r="F20" s="6"/>
      <c r="G20" s="7">
        <f>SUM(I20*0.75)/1.2</f>
        <v>105.625</v>
      </c>
      <c r="H20" s="7">
        <f t="shared" si="0"/>
        <v>0</v>
      </c>
      <c r="I20" s="2">
        <v>169</v>
      </c>
    </row>
    <row r="21" spans="1:9" x14ac:dyDescent="0.25">
      <c r="F21" s="1">
        <f>SUM(F6:F20)</f>
        <v>0</v>
      </c>
      <c r="H21" s="8">
        <f>SUM(H6:H20)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</dc:creator>
  <cp:lastModifiedBy>OG</cp:lastModifiedBy>
  <dcterms:created xsi:type="dcterms:W3CDTF">2021-12-15T10:03:38Z</dcterms:created>
  <dcterms:modified xsi:type="dcterms:W3CDTF">2022-03-30T17:40:57Z</dcterms:modified>
</cp:coreProperties>
</file>